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ejandra.cisneros\Desktop\Respaldo\DTP\Estadísticas\"/>
    </mc:Choice>
  </mc:AlternateContent>
  <xr:revisionPtr revIDLastSave="0" documentId="13_ncr:1_{6A88F3E5-782F-4A58-9867-FF6D7828DFFD}" xr6:coauthVersionLast="47" xr6:coauthVersionMax="47" xr10:uidLastSave="{00000000-0000-0000-0000-000000000000}"/>
  <bookViews>
    <workbookView xWindow="-120" yWindow="-120" windowWidth="29040" windowHeight="15720" activeTab="11" xr2:uid="{B6AF7E0B-E07F-4A9E-B628-48CE0FF111D5}"/>
  </bookViews>
  <sheets>
    <sheet name="24-Mayo" sheetId="18" r:id="rId1"/>
    <sheet name="24-Abril" sheetId="17" r:id="rId2"/>
    <sheet name="24-Marzo" sheetId="16" r:id="rId3"/>
    <sheet name="24-Ene" sheetId="14" r:id="rId4"/>
    <sheet name="24-Feb" sheetId="15" r:id="rId5"/>
    <sheet name="24-Jul" sheetId="8" state="hidden" r:id="rId6"/>
    <sheet name="24-Ago" sheetId="9" state="hidden" r:id="rId7"/>
    <sheet name="24-Sep" sheetId="10" state="hidden" r:id="rId8"/>
    <sheet name="24-Oct" sheetId="11" state="hidden" r:id="rId9"/>
    <sheet name="24-Nov" sheetId="12" state="hidden" r:id="rId10"/>
    <sheet name="24-Dic" sheetId="13" state="hidden" r:id="rId11"/>
    <sheet name="Acumulado24" sheetId="3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8" l="1"/>
  <c r="D15" i="18"/>
  <c r="C15" i="18"/>
  <c r="U14" i="18"/>
  <c r="S14" i="18"/>
  <c r="N14" i="18"/>
  <c r="L14" i="18"/>
  <c r="K6" i="18"/>
  <c r="C6" i="18"/>
  <c r="L4" i="18"/>
  <c r="K4" i="18"/>
  <c r="J4" i="18"/>
  <c r="J6" i="18" s="1"/>
  <c r="E4" i="18"/>
  <c r="D4" i="18"/>
  <c r="C4" i="18"/>
  <c r="U14" i="17"/>
  <c r="S14" i="17"/>
  <c r="N14" i="17"/>
  <c r="L14" i="17"/>
  <c r="E15" i="17"/>
  <c r="D15" i="17"/>
  <c r="C15" i="17"/>
  <c r="C6" i="17" s="1"/>
  <c r="C4" i="17"/>
  <c r="L4" i="17"/>
  <c r="K4" i="17"/>
  <c r="J4" i="17"/>
  <c r="J6" i="17" s="1"/>
  <c r="E4" i="17"/>
  <c r="D4" i="17"/>
  <c r="U14" i="16"/>
  <c r="S14" i="16"/>
  <c r="N14" i="16"/>
  <c r="L14" i="16"/>
  <c r="E14" i="16"/>
  <c r="E3" i="16" s="1"/>
  <c r="E4" i="16" s="1"/>
  <c r="D14" i="16"/>
  <c r="D3" i="16" s="1"/>
  <c r="D4" i="16" s="1"/>
  <c r="C14" i="16"/>
  <c r="C15" i="16" s="1"/>
  <c r="C6" i="16" s="1"/>
  <c r="L3" i="16"/>
  <c r="L4" i="16" s="1"/>
  <c r="K3" i="16"/>
  <c r="K4" i="16" s="1"/>
  <c r="J3" i="16"/>
  <c r="J4" i="16" s="1"/>
  <c r="J6" i="16" s="1"/>
  <c r="C4" i="16"/>
  <c r="H4" i="3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L6" i="18" l="1"/>
  <c r="E6" i="18"/>
  <c r="D6" i="18"/>
  <c r="D6" i="17"/>
  <c r="L6" i="17"/>
  <c r="E6" i="17"/>
  <c r="K6" i="17"/>
  <c r="K6" i="16"/>
  <c r="E15" i="16"/>
  <c r="D15" i="16"/>
  <c r="L6" i="16"/>
  <c r="E6" i="16"/>
  <c r="D6" i="16"/>
  <c r="L6" i="15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G9" i="3" a="1"/>
  <c r="G9" i="3" s="1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B9" i="3" a="1"/>
  <c r="B9" i="3" s="1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<sst xmlns="http://schemas.openxmlformats.org/spreadsheetml/2006/main" count="660" uniqueCount="48">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</sst>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4CDD-6ACD-4A5C-B03D-0F95AB4DD089}">
  <dimension ref="A1:U24"/>
  <sheetViews>
    <sheetView zoomScale="120" zoomScaleNormal="120" workbookViewId="0">
      <selection activeCell="E17" sqref="E17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39</v>
      </c>
      <c r="B3" s="22"/>
      <c r="C3" s="3">
        <v>1971</v>
      </c>
      <c r="D3" s="3">
        <v>5297</v>
      </c>
      <c r="E3" s="3">
        <v>12306</v>
      </c>
      <c r="H3" s="22" t="s">
        <v>39</v>
      </c>
      <c r="I3" s="22"/>
      <c r="J3" s="3">
        <v>709</v>
      </c>
      <c r="K3" s="3">
        <v>1144</v>
      </c>
      <c r="L3" s="3">
        <v>2404</v>
      </c>
    </row>
    <row r="4" spans="1:21" x14ac:dyDescent="0.25">
      <c r="A4" s="24" t="s">
        <v>6</v>
      </c>
      <c r="B4" s="24"/>
      <c r="C4" s="4">
        <f>SUM(C3)</f>
        <v>1971</v>
      </c>
      <c r="D4" s="4">
        <f t="shared" ref="D4:E4" si="0">SUM(D3)</f>
        <v>5297</v>
      </c>
      <c r="E4" s="4">
        <f t="shared" si="0"/>
        <v>12306</v>
      </c>
      <c r="H4" s="24" t="s">
        <v>6</v>
      </c>
      <c r="I4" s="24"/>
      <c r="J4" s="4">
        <f>SUM(J3)</f>
        <v>709</v>
      </c>
      <c r="K4" s="4">
        <f t="shared" ref="K4:L4" si="1">SUM(K3)</f>
        <v>1144</v>
      </c>
      <c r="L4" s="4">
        <f t="shared" si="1"/>
        <v>2404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63.58064516129032</v>
      </c>
      <c r="D6" s="6">
        <f>D4/C4</f>
        <v>2.6874682902080163</v>
      </c>
      <c r="E6" s="6">
        <f>E4/D4</f>
        <v>2.3232018123466114</v>
      </c>
      <c r="H6" s="24" t="s">
        <v>7</v>
      </c>
      <c r="I6" s="24"/>
      <c r="J6" s="6">
        <f>J4/A15</f>
        <v>22.870967741935484</v>
      </c>
      <c r="K6" s="6">
        <f>K4/J4</f>
        <v>1.6135401974612129</v>
      </c>
      <c r="L6" s="6">
        <f>L4/K4</f>
        <v>2.1013986013986012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39</v>
      </c>
      <c r="B14" s="22"/>
      <c r="C14">
        <v>1971</v>
      </c>
      <c r="D14" s="7">
        <v>5297</v>
      </c>
      <c r="E14" s="7">
        <v>12306</v>
      </c>
      <c r="I14">
        <v>1971</v>
      </c>
      <c r="J14">
        <v>1673</v>
      </c>
      <c r="K14" s="7">
        <v>5297</v>
      </c>
      <c r="L14" s="8">
        <f>K14/I14</f>
        <v>2.6874682902080163</v>
      </c>
      <c r="M14" s="7">
        <v>12306</v>
      </c>
      <c r="N14" s="8">
        <f>M14/K14</f>
        <v>2.3232018123466114</v>
      </c>
      <c r="P14">
        <v>709</v>
      </c>
      <c r="Q14">
        <v>633</v>
      </c>
      <c r="R14" s="7">
        <v>1144</v>
      </c>
      <c r="S14" s="8">
        <f>R14/P14</f>
        <v>1.6135401974612129</v>
      </c>
      <c r="T14" s="7">
        <v>2404</v>
      </c>
      <c r="U14" s="8">
        <f>T14/R14</f>
        <v>2.1013986013986012</v>
      </c>
    </row>
    <row r="15" spans="1:21" x14ac:dyDescent="0.25">
      <c r="A15">
        <v>31</v>
      </c>
      <c r="B15" t="s">
        <v>46</v>
      </c>
      <c r="C15" s="8">
        <f>C14/A15</f>
        <v>63.58064516129032</v>
      </c>
      <c r="D15" s="8">
        <f>D14/C14</f>
        <v>2.6874682902080163</v>
      </c>
      <c r="E15" s="8">
        <f>E14/D14</f>
        <v>2.3232018123466114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35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35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35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37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37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37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tabSelected="1" zoomScale="120" zoomScaleNormal="120" workbookViewId="0">
      <selection activeCell="D25" sqref="D25"/>
    </sheetView>
  </sheetViews>
  <sheetFormatPr baseColWidth="10" defaultRowHeight="15" x14ac:dyDescent="0.25"/>
  <cols>
    <col min="5" max="5" width="8.85546875" customWidth="1"/>
  </cols>
  <sheetData>
    <row r="1" spans="1:9" ht="15.75" x14ac:dyDescent="0.25">
      <c r="A1" s="20" t="s">
        <v>45</v>
      </c>
      <c r="B1" s="20"/>
      <c r="C1" s="20"/>
      <c r="D1" s="20"/>
      <c r="F1" s="20" t="s">
        <v>1</v>
      </c>
      <c r="G1" s="20"/>
      <c r="H1" s="20"/>
      <c r="I1" s="20"/>
    </row>
    <row r="2" spans="1:9" ht="25.5" x14ac:dyDescent="0.2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2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2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25">
      <c r="A5" s="10" t="s">
        <v>36</v>
      </c>
      <c r="B5" s="3">
        <v>1007</v>
      </c>
      <c r="C5" s="2">
        <v>3228</v>
      </c>
      <c r="D5" s="3">
        <v>7883</v>
      </c>
      <c r="F5" s="10" t="s">
        <v>36</v>
      </c>
      <c r="G5" s="3">
        <v>965</v>
      </c>
      <c r="H5" s="2">
        <v>1355</v>
      </c>
      <c r="I5" s="3">
        <v>3276</v>
      </c>
    </row>
    <row r="6" spans="1:9" x14ac:dyDescent="0.25">
      <c r="A6" s="13" t="s">
        <v>38</v>
      </c>
      <c r="B6" s="14">
        <v>1261</v>
      </c>
      <c r="C6" s="15">
        <v>4107</v>
      </c>
      <c r="D6" s="14">
        <v>10643</v>
      </c>
      <c r="F6" s="13" t="s">
        <v>38</v>
      </c>
      <c r="G6" s="14">
        <v>659</v>
      </c>
      <c r="H6" s="15">
        <v>1012</v>
      </c>
      <c r="I6" s="14">
        <v>1805</v>
      </c>
    </row>
    <row r="7" spans="1:9" x14ac:dyDescent="0.25">
      <c r="A7" s="10" t="s">
        <v>39</v>
      </c>
      <c r="B7" s="3">
        <v>1971</v>
      </c>
      <c r="C7" s="3">
        <v>5297</v>
      </c>
      <c r="D7" s="3">
        <v>12306</v>
      </c>
      <c r="F7" s="10" t="s">
        <v>39</v>
      </c>
      <c r="G7" s="3">
        <v>709</v>
      </c>
      <c r="H7" s="3">
        <v>1144</v>
      </c>
      <c r="I7" s="3">
        <v>2404</v>
      </c>
    </row>
    <row r="8" spans="1:9" x14ac:dyDescent="0.25">
      <c r="A8" s="13" t="s">
        <v>40</v>
      </c>
      <c r="B8" s="14"/>
      <c r="C8" s="14"/>
      <c r="D8" s="14"/>
      <c r="F8" s="13" t="s">
        <v>40</v>
      </c>
      <c r="G8" s="14"/>
      <c r="H8" s="14"/>
      <c r="I8" s="14"/>
    </row>
    <row r="9" spans="1:9" ht="13.5" customHeight="1" x14ac:dyDescent="0.25">
      <c r="A9" s="10" t="s">
        <v>41</v>
      </c>
      <c r="B9" s="3" cm="1">
        <f t="array" ref="B9:D9">'24-Jul'!D4:F4</f>
        <v>0</v>
      </c>
      <c r="C9" s="3">
        <v>0</v>
      </c>
      <c r="D9" s="3">
        <v>0</v>
      </c>
      <c r="F9" s="10" t="s">
        <v>41</v>
      </c>
      <c r="G9" s="3" cm="1">
        <f t="array" ref="G9:I9">'24-Jul'!K4:M4</f>
        <v>0</v>
      </c>
      <c r="H9" s="3">
        <v>0</v>
      </c>
      <c r="I9" s="3">
        <v>0</v>
      </c>
    </row>
    <row r="10" spans="1:9" x14ac:dyDescent="0.2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2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2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2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2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25">
      <c r="A15" s="16" t="s">
        <v>6</v>
      </c>
      <c r="B15" s="17">
        <f>SUM(B3:B14)</f>
        <v>6260</v>
      </c>
      <c r="C15" s="17">
        <f t="shared" ref="C15:D15" si="0">SUM(C3:C14)</f>
        <v>19536</v>
      </c>
      <c r="D15" s="17">
        <f t="shared" si="0"/>
        <v>49708</v>
      </c>
      <c r="F15" s="16" t="s">
        <v>6</v>
      </c>
      <c r="G15" s="17">
        <f>SUM(G3:G14)</f>
        <v>4362</v>
      </c>
      <c r="H15" s="17">
        <f t="shared" ref="H15:I15" si="1">SUM(H3:H14)</f>
        <v>7493</v>
      </c>
      <c r="I15" s="17">
        <f t="shared" si="1"/>
        <v>14805</v>
      </c>
    </row>
    <row r="16" spans="1:9" ht="15.75" x14ac:dyDescent="0.25">
      <c r="A16" s="5"/>
      <c r="B16" s="5"/>
      <c r="C16" s="5"/>
      <c r="D16" s="5"/>
    </row>
    <row r="17" spans="1:9" x14ac:dyDescent="0.25">
      <c r="A17" s="16" t="s">
        <v>7</v>
      </c>
      <c r="B17" s="18">
        <f>B15/365</f>
        <v>17.150684931506849</v>
      </c>
      <c r="C17" s="18">
        <f>C15/B15</f>
        <v>3.1207667731629392</v>
      </c>
      <c r="D17" s="18">
        <f>D15/C15</f>
        <v>2.5444307944307942</v>
      </c>
      <c r="F17" s="16" t="s">
        <v>7</v>
      </c>
      <c r="G17" s="18">
        <f>G15/365</f>
        <v>11.950684931506849</v>
      </c>
      <c r="H17" s="18">
        <f>H15/G15</f>
        <v>1.7177900045850527</v>
      </c>
      <c r="I17" s="18">
        <f>I15/H15</f>
        <v>1.9758441211797677</v>
      </c>
    </row>
    <row r="18" spans="1:9" ht="28.5" customHeight="1" x14ac:dyDescent="0.2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2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769F-CFE7-4760-AAB4-5AFE7DC1AAB6}">
  <dimension ref="A1:U24"/>
  <sheetViews>
    <sheetView zoomScale="120" zoomScaleNormal="120" workbookViewId="0">
      <selection activeCell="C16" sqref="C16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38</v>
      </c>
      <c r="B3" s="22"/>
      <c r="C3" s="3">
        <v>1261</v>
      </c>
      <c r="D3" s="3">
        <v>4107</v>
      </c>
      <c r="E3" s="3">
        <v>10643</v>
      </c>
      <c r="H3" s="22" t="s">
        <v>38</v>
      </c>
      <c r="I3" s="22"/>
      <c r="J3" s="3">
        <v>659</v>
      </c>
      <c r="K3" s="3">
        <v>1012</v>
      </c>
      <c r="L3" s="3">
        <v>1805</v>
      </c>
    </row>
    <row r="4" spans="1:21" x14ac:dyDescent="0.25">
      <c r="A4" s="24" t="s">
        <v>6</v>
      </c>
      <c r="B4" s="24"/>
      <c r="C4" s="4">
        <f>SUM(C3)</f>
        <v>1261</v>
      </c>
      <c r="D4" s="4">
        <f t="shared" ref="D4:E4" si="0">SUM(D3)</f>
        <v>4107</v>
      </c>
      <c r="E4" s="4">
        <f t="shared" si="0"/>
        <v>10643</v>
      </c>
      <c r="H4" s="24" t="s">
        <v>6</v>
      </c>
      <c r="I4" s="24"/>
      <c r="J4" s="4">
        <f>SUM(J3)</f>
        <v>659</v>
      </c>
      <c r="K4" s="4">
        <f t="shared" ref="K4:L4" si="1">SUM(K3)</f>
        <v>1012</v>
      </c>
      <c r="L4" s="4">
        <f t="shared" si="1"/>
        <v>1805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40.677419354838712</v>
      </c>
      <c r="D6" s="6">
        <f>D4/C4</f>
        <v>3.2569389373513085</v>
      </c>
      <c r="E6" s="6">
        <f>E4/D4</f>
        <v>2.5914292671049428</v>
      </c>
      <c r="H6" s="24" t="s">
        <v>7</v>
      </c>
      <c r="I6" s="24"/>
      <c r="J6" s="6">
        <f>J4/A15</f>
        <v>21.258064516129032</v>
      </c>
      <c r="K6" s="6">
        <f>K4/J4</f>
        <v>1.535660091047041</v>
      </c>
      <c r="L6" s="6">
        <f>L4/K4</f>
        <v>1.7835968379446641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38</v>
      </c>
      <c r="B14" s="22"/>
      <c r="C14">
        <v>1261</v>
      </c>
      <c r="D14" s="7">
        <v>4107</v>
      </c>
      <c r="E14" s="7">
        <v>10643</v>
      </c>
      <c r="I14">
        <v>1261</v>
      </c>
      <c r="J14">
        <v>1023</v>
      </c>
      <c r="K14" s="7">
        <v>4107</v>
      </c>
      <c r="L14" s="8">
        <f>K14/I14</f>
        <v>3.2569389373513085</v>
      </c>
      <c r="M14" s="7">
        <v>10283</v>
      </c>
      <c r="N14" s="8">
        <f>M14/K14</f>
        <v>2.5037740443145848</v>
      </c>
      <c r="P14">
        <v>659</v>
      </c>
      <c r="Q14">
        <v>591</v>
      </c>
      <c r="R14" s="7">
        <v>1012</v>
      </c>
      <c r="S14" s="8">
        <f>R14/P14</f>
        <v>1.535660091047041</v>
      </c>
      <c r="T14" s="7">
        <v>1805</v>
      </c>
      <c r="U14" s="8">
        <f>T14/R14</f>
        <v>1.7835968379446641</v>
      </c>
    </row>
    <row r="15" spans="1:21" x14ac:dyDescent="0.25">
      <c r="A15">
        <v>31</v>
      </c>
      <c r="B15" t="s">
        <v>46</v>
      </c>
      <c r="C15" s="8">
        <f>C14/A15</f>
        <v>40.677419354838712</v>
      </c>
      <c r="D15" s="8">
        <f>D14/C14</f>
        <v>3.2569389373513085</v>
      </c>
      <c r="E15" s="8">
        <f>E14/D14</f>
        <v>2.5914292671049428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D45A-4D8D-4BB2-A4FC-1AECDD3F3156}">
  <dimension ref="A1:U24"/>
  <sheetViews>
    <sheetView zoomScale="120" zoomScaleNormal="120" workbookViewId="0">
      <selection activeCell="T17" sqref="T17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47</v>
      </c>
      <c r="B3" s="22"/>
      <c r="C3" s="3">
        <v>1007</v>
      </c>
      <c r="D3" s="3">
        <f>D14</f>
        <v>3228</v>
      </c>
      <c r="E3" s="3">
        <f t="shared" ref="E3" si="0">E14</f>
        <v>7883</v>
      </c>
      <c r="H3" s="22" t="s">
        <v>47</v>
      </c>
      <c r="I3" s="22"/>
      <c r="J3" s="3">
        <f>P14</f>
        <v>965</v>
      </c>
      <c r="K3" s="3">
        <f>R14</f>
        <v>1355</v>
      </c>
      <c r="L3" s="3">
        <f>T14</f>
        <v>3276</v>
      </c>
    </row>
    <row r="4" spans="1:21" x14ac:dyDescent="0.25">
      <c r="A4" s="24" t="s">
        <v>6</v>
      </c>
      <c r="B4" s="24"/>
      <c r="C4" s="4">
        <f>SUM(C3)</f>
        <v>1007</v>
      </c>
      <c r="D4" s="4">
        <f t="shared" ref="D4:E4" si="1">SUM(D3)</f>
        <v>3228</v>
      </c>
      <c r="E4" s="4">
        <f t="shared" si="1"/>
        <v>7883</v>
      </c>
      <c r="H4" s="24" t="s">
        <v>6</v>
      </c>
      <c r="I4" s="24"/>
      <c r="J4" s="4">
        <f>SUM(J3)</f>
        <v>965</v>
      </c>
      <c r="K4" s="4">
        <f t="shared" ref="K4:L4" si="2">SUM(K3)</f>
        <v>1355</v>
      </c>
      <c r="L4" s="4">
        <f t="shared" si="2"/>
        <v>3276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32.483870967741936</v>
      </c>
      <c r="D6" s="6">
        <f>D4/C4</f>
        <v>3.2055610724925523</v>
      </c>
      <c r="E6" s="6">
        <f>E4/D4</f>
        <v>2.4420693928128872</v>
      </c>
      <c r="H6" s="24" t="s">
        <v>7</v>
      </c>
      <c r="I6" s="24"/>
      <c r="J6" s="6">
        <f>J4/A15</f>
        <v>31.129032258064516</v>
      </c>
      <c r="K6" s="6">
        <f>K4/J4</f>
        <v>1.4041450777202074</v>
      </c>
      <c r="L6" s="6">
        <f>L4/K4</f>
        <v>2.4177121771217713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47</v>
      </c>
      <c r="B14" s="22"/>
      <c r="C14">
        <f>I14</f>
        <v>1007</v>
      </c>
      <c r="D14" s="7">
        <f>K14</f>
        <v>3228</v>
      </c>
      <c r="E14" s="7">
        <f>M14</f>
        <v>7883</v>
      </c>
      <c r="I14">
        <v>1007</v>
      </c>
      <c r="J14">
        <v>772</v>
      </c>
      <c r="K14" s="7">
        <v>3228</v>
      </c>
      <c r="L14" s="8">
        <f>K14/I14</f>
        <v>3.2055610724925523</v>
      </c>
      <c r="M14" s="7">
        <v>7883</v>
      </c>
      <c r="N14" s="8">
        <f>M14/K14</f>
        <v>2.4420693928128872</v>
      </c>
      <c r="P14">
        <v>965</v>
      </c>
      <c r="Q14">
        <v>804</v>
      </c>
      <c r="R14" s="7">
        <v>1355</v>
      </c>
      <c r="S14" s="8">
        <f>R14/P14</f>
        <v>1.4041450777202074</v>
      </c>
      <c r="T14" s="7">
        <v>3276</v>
      </c>
      <c r="U14" s="8">
        <f>T14/R14</f>
        <v>2.4177121771217713</v>
      </c>
    </row>
    <row r="15" spans="1:21" x14ac:dyDescent="0.25">
      <c r="A15">
        <v>31</v>
      </c>
      <c r="B15" t="s">
        <v>46</v>
      </c>
      <c r="C15" s="8">
        <f>C14/A15</f>
        <v>32.483870967741936</v>
      </c>
      <c r="D15" s="8">
        <f>D14/C14</f>
        <v>3.2055610724925523</v>
      </c>
      <c r="E15" s="8">
        <f>E14/D14</f>
        <v>2.4420693928128872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33</v>
      </c>
      <c r="B3" s="22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2" t="s">
        <v>33</v>
      </c>
      <c r="I3" s="22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25">
      <c r="A4" s="24" t="s">
        <v>6</v>
      </c>
      <c r="B4" s="24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4" t="s">
        <v>6</v>
      </c>
      <c r="I4" s="24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4" t="s">
        <v>7</v>
      </c>
      <c r="I6" s="24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33</v>
      </c>
      <c r="B14" s="22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2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5" customWidth="1"/>
    <col min="9" max="9" width="6.4257812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ht="14.45" customHeight="1" x14ac:dyDescent="0.25">
      <c r="A3" s="22" t="s">
        <v>34</v>
      </c>
      <c r="B3" s="22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2" t="s">
        <v>34</v>
      </c>
      <c r="I3" s="22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25">
      <c r="A4" s="24" t="s">
        <v>6</v>
      </c>
      <c r="B4" s="24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4" t="s">
        <v>6</v>
      </c>
      <c r="I4" s="24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4" t="s">
        <v>7</v>
      </c>
      <c r="I6" s="24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34</v>
      </c>
      <c r="B14" s="22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2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5" x14ac:dyDescent="0.25"/>
  <cols>
    <col min="1" max="1" width="5" customWidth="1"/>
    <col min="2" max="2" width="4.42578125" customWidth="1"/>
    <col min="7" max="7" width="10.8554687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41</v>
      </c>
      <c r="C3" s="22"/>
      <c r="D3" s="3">
        <f>C14</f>
        <v>0</v>
      </c>
      <c r="E3" s="3">
        <f t="shared" ref="E3:F3" si="0">D14</f>
        <v>0</v>
      </c>
      <c r="F3" s="3">
        <f t="shared" si="0"/>
        <v>0</v>
      </c>
      <c r="I3" s="22" t="s">
        <v>41</v>
      </c>
      <c r="J3" s="22"/>
      <c r="K3" s="3">
        <f>P14</f>
        <v>0</v>
      </c>
      <c r="L3" s="3">
        <f>R14</f>
        <v>0</v>
      </c>
      <c r="M3" s="3">
        <f>T14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C15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41</v>
      </c>
      <c r="B14" s="22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42</v>
      </c>
      <c r="C3" s="22"/>
      <c r="D3" s="3">
        <f>C15</f>
        <v>0</v>
      </c>
      <c r="E3" s="3">
        <f t="shared" ref="E3:F3" si="0">D15</f>
        <v>0</v>
      </c>
      <c r="F3" s="3">
        <f t="shared" si="0"/>
        <v>0</v>
      </c>
      <c r="I3" s="22" t="s">
        <v>42</v>
      </c>
      <c r="J3" s="22"/>
      <c r="K3" s="3">
        <f>P15</f>
        <v>0</v>
      </c>
      <c r="L3" s="3">
        <f>R15</f>
        <v>0</v>
      </c>
      <c r="M3" s="3">
        <f>T15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C16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42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5" x14ac:dyDescent="0.25"/>
  <cols>
    <col min="2" max="2" width="4.42578125" customWidth="1"/>
    <col min="6" max="7" width="6.1406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43</v>
      </c>
      <c r="B3" s="22"/>
      <c r="C3" s="3">
        <f>C14</f>
        <v>0</v>
      </c>
      <c r="D3" s="3">
        <f t="shared" ref="D3:E3" si="0">D14</f>
        <v>0</v>
      </c>
      <c r="E3" s="3">
        <f t="shared" si="0"/>
        <v>0</v>
      </c>
      <c r="H3" s="22" t="s">
        <v>43</v>
      </c>
      <c r="I3" s="22"/>
      <c r="J3" s="3">
        <f>P14</f>
        <v>0</v>
      </c>
      <c r="K3" s="3">
        <f>R14</f>
        <v>0</v>
      </c>
      <c r="L3" s="3">
        <f>T14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25.5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25">
      <c r="A14" s="22" t="s">
        <v>43</v>
      </c>
      <c r="B14" s="22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44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44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44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24-Mayo</vt:lpstr>
      <vt:lpstr>24-Abril</vt:lpstr>
      <vt:lpstr>24-Marzo</vt:lpstr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Guadalupe Alejandra Cisneros Franco</cp:lastModifiedBy>
  <dcterms:created xsi:type="dcterms:W3CDTF">2023-02-14T16:21:19Z</dcterms:created>
  <dcterms:modified xsi:type="dcterms:W3CDTF">2024-06-03T19:12:46Z</dcterms:modified>
</cp:coreProperties>
</file>